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77DC600F-AD7C-4417-8B9B-9AF56DB2B2FE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22" i="3"/>
  <c r="J22" i="3"/>
  <c r="G14" i="3"/>
  <c r="G15" i="3"/>
  <c r="G13" i="3"/>
  <c r="G16" i="3"/>
  <c r="G6" i="3"/>
  <c r="G7" i="3"/>
  <c r="G8" i="3"/>
  <c r="G5" i="3"/>
  <c r="H1" i="3"/>
  <c r="A1" i="3"/>
  <c r="G9" i="3"/>
  <c r="J9" i="3"/>
  <c r="E26" i="3"/>
  <c r="G26" i="3"/>
  <c r="E29" i="3"/>
  <c r="G29" i="3"/>
  <c r="J16" i="3"/>
  <c r="E27" i="3"/>
  <c r="G27" i="3"/>
  <c r="G30" i="3"/>
  <c r="J30" i="3"/>
</calcChain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<sst xmlns="http://schemas.openxmlformats.org/spreadsheetml/2006/main" count="77" uniqueCount="60">
  <si>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</si>
  <si>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</si>
  <si>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</si>
  <si>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</si>
  <si>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</si>
  <si>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</si>
  <si>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</si>
  <si>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</si>
  <si>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</si>
  <si>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</si>
  <si>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</si>
  <si>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</si>
  <si>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</si>
  <si>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</si>
  <si>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</si>
  <si>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</si>
  <si>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</si>
  <si>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</si>
  <si>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</si>
  <si>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</si>
  <si>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</si>
  <si>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</si>
  <si>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</si>
  <si>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</si>
  <si>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</si>
  <si>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</si>
  <si>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</si>
  <si>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</si>
  <si>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</si>
  <si>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</si>
  <si>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</si>
  <si>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</si>
  <si>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</si>
  <si>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</si>
  <si>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</si>
  <si>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</si>
  <si>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</si>
  <si>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</si>
  <si>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</si>
  <si>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2 = Note* /
Note* /
Nota*</t>
  </si>
  <si>
    <t>Position / Point d'apprécation / Voce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</si>
  <si>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</si>
  <si>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</si>
  <si>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</si>
  <si>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</si>
  <si>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</si>
  <si>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</t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</si>
  <si>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</si>
  <si>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</si>
  <si>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Uhrmacherin Produktion EFZ / Uhrmacher Produktion EFZ</t>
  </si>
  <si>
    <t>Horlogère de production CFC / Horloger de production CFC</t>
  </si>
  <si>
    <t>Orologiaia di produzione AFC / Orologiaio di produzione AFC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</si>
  <si>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</si>
  <si>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</si>
  <si>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</si>
  <si>
    <t>Nachbessern des Uhrwerks und der Ausstattung (Habillage) /
Mise en conformité des mouvements et de l’habillage /
Messa a norma dei movimenti e della parte estetica</t>
  </si>
  <si>
    <t>Mitwirken am Produktionsprozess /
Participation au processus de production /
Partecipazione al processo di produzione</t>
  </si>
  <si>
    <t>Mitwirken am Produktionsprozess, Anwenden der Richtlinien bezüglich Arbeitssicherheit, Gesundheits- und Umweltschutz / Participation au processus de production, Application des directives de sécurité au travail, de protection de la santé et de l’environnement / Partecipazione al processo di produzione, applicazione delle norme relative alla sicurezza sul lavoro e alla protezione della salute e dell’ambiente</t>
  </si>
  <si>
    <t xml:space="preserve"> : 100  = Note* /
Note* /
Nota*</t>
  </si>
  <si>
    <t>: 100  =  Gesamtnote* /
Note globale* /
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</si>
</sst>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4" fillId="0" borderId="0" xfId="0" applyFont="1" applyAlignment="1"/>
    <xf numFmtId="49" fontId="4" fillId="0" borderId="4" xfId="0" applyNumberFormat="1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9" fontId="5" fillId="0" borderId="10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9" fontId="4" fillId="0" borderId="13" xfId="0" applyNumberFormat="1" applyFont="1" applyBorder="1" applyAlignment="1" applyProtection="1">
      <alignment vertical="center" wrapText="1"/>
      <protection locked="0"/>
    </xf>
    <xf numFmtId="9" fontId="4" fillId="0" borderId="24" xfId="0" applyNumberFormat="1" applyFont="1" applyBorder="1" applyAlignment="1" applyProtection="1">
      <alignment vertical="center" wrapText="1"/>
      <protection locked="0"/>
    </xf>
    <xf numFmtId="9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9" fontId="4" fillId="0" borderId="1" xfId="0" applyNumberFormat="1" applyFont="1" applyBorder="1" applyAlignment="1" applyProtection="1">
      <alignment vertical="center" wrapText="1"/>
      <protection locked="0"/>
    </xf>
    <xf numFmtId="9" fontId="4" fillId="0" borderId="2" xfId="0" applyNumberFormat="1" applyFont="1" applyBorder="1" applyAlignment="1" applyProtection="1">
      <alignment vertical="center" wrapText="1"/>
      <protection locked="0"/>
    </xf>
    <xf numFmtId="9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4" name="Picture 2" descr="Unbenannt">
          <a:extLst>
            <a:ext uri="{FF2B5EF4-FFF2-40B4-BE49-F238E27FC236}">
              <a16:creationId xmlns:a16="http://schemas.microsoft.com/office/drawing/2014/main" id="{C3A9AEC1-31BE-73D3-4624-8D4166AF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zoomScale="148" zoomScaleNormal="148" workbookViewId="0">
      <selection activeCell="H14" sqref="H14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49207</v>
      </c>
      <c r="B1" s="82" t="s">
        <v>49</v>
      </c>
      <c r="C1" s="82"/>
      <c r="D1" s="82"/>
      <c r="E1" s="83"/>
      <c r="F1" s="81" t="s">
        <v>14</v>
      </c>
      <c r="G1" s="79"/>
    </row>
    <row r="2" spans="1:9" s="2" customFormat="1" ht="14.25" customHeight="1" x14ac:dyDescent="0.2">
      <c r="B2" s="82" t="s">
        <v>50</v>
      </c>
      <c r="C2" s="82"/>
      <c r="D2" s="82"/>
      <c r="E2" s="83"/>
      <c r="F2" s="81"/>
      <c r="G2" s="70"/>
    </row>
    <row r="3" spans="1:9" s="2" customFormat="1" ht="14.25" customHeight="1" x14ac:dyDescent="0.2">
      <c r="B3" s="25" t="s">
        <v>51</v>
      </c>
      <c r="C3" s="25"/>
      <c r="D3" s="25"/>
      <c r="E3" s="15"/>
      <c r="F3" s="87" t="s">
        <v>28</v>
      </c>
      <c r="G3" s="80"/>
    </row>
    <row r="4" spans="1:9" s="2" customFormat="1" ht="14.25" customHeight="1" x14ac:dyDescent="0.2">
      <c r="B4" s="25"/>
      <c r="C4" s="25"/>
      <c r="D4" s="25"/>
      <c r="E4" s="15"/>
      <c r="F4" s="87"/>
      <c r="G4" s="71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/>
    </row>
    <row r="6" spans="1:9" s="2" customFormat="1" ht="15.75" customHeight="1" thickBot="1" x14ac:dyDescent="0.2">
      <c r="C6" s="59"/>
      <c r="D6" s="59"/>
      <c r="E6" s="59"/>
      <c r="F6" s="59"/>
      <c r="G6" s="59"/>
      <c r="I6" s="63"/>
    </row>
    <row r="7" spans="1:9" s="1" customFormat="1" ht="17.25" customHeight="1" x14ac:dyDescent="0.2">
      <c r="A7" s="12"/>
      <c r="B7" s="96" t="s">
        <v>16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17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43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12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4"/>
      <c r="B15" s="74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x14ac:dyDescent="0.2">
      <c r="A18" s="74"/>
      <c r="B18" s="74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11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29</v>
      </c>
      <c r="B31" s="68"/>
      <c r="C31" s="68"/>
      <c r="E31" s="68" t="s">
        <v>30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 x14ac:dyDescent="0.15">
      <c r="A37" s="78"/>
      <c r="B37" s="78"/>
      <c r="C37" s="78"/>
      <c r="D37" s="78"/>
      <c r="E37" s="78"/>
      <c r="F37" s="78"/>
      <c r="G37" s="78"/>
    </row>
    <row r="38" spans="1:7" s="2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2" customFormat="1" ht="9" hidden="1" customHeight="1" x14ac:dyDescent="0.15">
      <c r="A39" s="78"/>
      <c r="B39" s="78"/>
      <c r="C39" s="78"/>
      <c r="D39" s="78"/>
      <c r="E39" s="78"/>
      <c r="F39" s="78"/>
      <c r="G39" s="78"/>
    </row>
    <row r="40" spans="1:7" s="2" customFormat="1" ht="9" customHeight="1" x14ac:dyDescent="0.15"/>
    <row r="41" spans="1:7" s="2" customFormat="1" ht="12" x14ac:dyDescent="0.2">
      <c r="A41" s="69" t="s">
        <v>10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tabSelected="1" topLeftCell="A21" zoomScaleNormal="100" workbookViewId="0">
      <selection activeCell="H30" sqref="H30:I30"/>
    </sheetView>
  </sheetViews>
  <sheetFormatPr baseColWidth="10" defaultRowHeight="12.75" x14ac:dyDescent="0.2"/>
  <cols>
    <col min="1" max="1" width="2.28515625" style="41" customWidth="1"/>
    <col min="2" max="4" width="20" style="50" customWidth="1"/>
    <col min="5" max="7" width="6.85546875" style="50" customWidth="1"/>
    <col min="8" max="10" width="11.140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43">
        <f>Vorderseite!A1</f>
        <v>49207</v>
      </c>
      <c r="B1" s="143"/>
      <c r="G1" s="29" t="s">
        <v>15</v>
      </c>
      <c r="H1" s="142">
        <f>Vorderseite!C14</f>
        <v>0</v>
      </c>
      <c r="I1" s="142"/>
      <c r="J1" s="142"/>
      <c r="L1" s="30"/>
    </row>
    <row r="2" spans="1:12" s="18" customFormat="1" ht="15" customHeight="1" x14ac:dyDescent="0.15"/>
    <row r="3" spans="1:12" s="18" customFormat="1" ht="28.5" customHeight="1" x14ac:dyDescent="0.15">
      <c r="A3" s="136" t="s">
        <v>44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2" s="33" customFormat="1" ht="28.5" customHeight="1" x14ac:dyDescent="0.15">
      <c r="A4" s="115" t="s">
        <v>40</v>
      </c>
      <c r="B4" s="116"/>
      <c r="C4" s="116"/>
      <c r="D4" s="117"/>
      <c r="E4" s="31" t="s">
        <v>31</v>
      </c>
      <c r="F4" s="32" t="s">
        <v>41</v>
      </c>
      <c r="G4" s="32" t="s">
        <v>26</v>
      </c>
      <c r="H4" s="124" t="s">
        <v>6</v>
      </c>
      <c r="I4" s="125"/>
      <c r="J4" s="126"/>
      <c r="L4" s="30">
        <v>1</v>
      </c>
    </row>
    <row r="5" spans="1:12" s="18" customFormat="1" ht="28.5" customHeight="1" x14ac:dyDescent="0.15">
      <c r="A5" s="55" t="s">
        <v>32</v>
      </c>
      <c r="B5" s="99" t="s">
        <v>47</v>
      </c>
      <c r="C5" s="100"/>
      <c r="D5" s="101"/>
      <c r="E5" s="52"/>
      <c r="F5" s="66">
        <v>0.3</v>
      </c>
      <c r="G5" s="34">
        <f>ROUND(E5*F5*100,2)</f>
        <v>0</v>
      </c>
      <c r="H5" s="144"/>
      <c r="I5" s="145"/>
      <c r="J5" s="146"/>
      <c r="L5" s="30">
        <v>1.5</v>
      </c>
    </row>
    <row r="6" spans="1:12" s="18" customFormat="1" ht="28.5" customHeight="1" x14ac:dyDescent="0.15">
      <c r="A6" s="55" t="s">
        <v>33</v>
      </c>
      <c r="B6" s="99" t="s">
        <v>48</v>
      </c>
      <c r="C6" s="100"/>
      <c r="D6" s="101"/>
      <c r="E6" s="52"/>
      <c r="F6" s="66">
        <v>0.2</v>
      </c>
      <c r="G6" s="34">
        <f>ROUND(E6*F6*100,2)</f>
        <v>0</v>
      </c>
      <c r="H6" s="102"/>
      <c r="I6" s="102"/>
      <c r="J6" s="102"/>
      <c r="L6" s="30">
        <v>2</v>
      </c>
    </row>
    <row r="7" spans="1:12" s="18" customFormat="1" ht="28.5" customHeight="1" x14ac:dyDescent="0.15">
      <c r="A7" s="55" t="s">
        <v>45</v>
      </c>
      <c r="B7" s="99" t="s">
        <v>55</v>
      </c>
      <c r="C7" s="100"/>
      <c r="D7" s="101"/>
      <c r="E7" s="52"/>
      <c r="F7" s="66">
        <v>0.3</v>
      </c>
      <c r="G7" s="34">
        <f>ROUND(E7*F7*100,2)</f>
        <v>0</v>
      </c>
      <c r="H7" s="102"/>
      <c r="I7" s="102"/>
      <c r="J7" s="102"/>
      <c r="L7" s="30">
        <v>2.5</v>
      </c>
    </row>
    <row r="8" spans="1:12" s="18" customFormat="1" ht="28.5" customHeight="1" thickBot="1" x14ac:dyDescent="0.2">
      <c r="A8" s="55" t="s">
        <v>46</v>
      </c>
      <c r="B8" s="99" t="s">
        <v>56</v>
      </c>
      <c r="C8" s="100"/>
      <c r="D8" s="101"/>
      <c r="E8" s="52"/>
      <c r="F8" s="66">
        <v>0.2</v>
      </c>
      <c r="G8" s="34">
        <f>ROUND(E8*F8*100,2)</f>
        <v>0</v>
      </c>
      <c r="H8" s="102"/>
      <c r="I8" s="102"/>
      <c r="J8" s="102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ROUND(SUM(G5:G8),2)</f>
        <v>0</v>
      </c>
      <c r="H9" s="112" t="s">
        <v>58</v>
      </c>
      <c r="I9" s="114"/>
      <c r="J9" s="36">
        <f>ROUND(G9/100,1)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36" t="s">
        <v>52</v>
      </c>
      <c r="B11" s="136"/>
      <c r="C11" s="136"/>
      <c r="D11" s="136"/>
      <c r="E11" s="136"/>
      <c r="F11" s="136"/>
      <c r="G11" s="136"/>
      <c r="H11" s="136"/>
      <c r="I11" s="136"/>
      <c r="J11" s="136"/>
      <c r="L11" s="30">
        <v>4.5</v>
      </c>
    </row>
    <row r="12" spans="1:12" s="33" customFormat="1" ht="28.5" customHeight="1" x14ac:dyDescent="0.15">
      <c r="A12" s="115" t="s">
        <v>40</v>
      </c>
      <c r="B12" s="116"/>
      <c r="C12" s="116"/>
      <c r="D12" s="117"/>
      <c r="E12" s="31" t="s">
        <v>31</v>
      </c>
      <c r="F12" s="32" t="s">
        <v>41</v>
      </c>
      <c r="G12" s="32" t="s">
        <v>26</v>
      </c>
      <c r="H12" s="124" t="s">
        <v>6</v>
      </c>
      <c r="I12" s="125"/>
      <c r="J12" s="126"/>
      <c r="L12" s="30">
        <v>5</v>
      </c>
    </row>
    <row r="13" spans="1:12" s="18" customFormat="1" ht="28.5" customHeight="1" x14ac:dyDescent="0.15">
      <c r="A13" s="55" t="s">
        <v>32</v>
      </c>
      <c r="B13" s="99" t="s">
        <v>54</v>
      </c>
      <c r="C13" s="100"/>
      <c r="D13" s="101"/>
      <c r="E13" s="52"/>
      <c r="F13" s="66">
        <v>0.4</v>
      </c>
      <c r="G13" s="34">
        <f>ROUND(E13*F13*100,2)</f>
        <v>0</v>
      </c>
      <c r="H13" s="102"/>
      <c r="I13" s="102"/>
      <c r="J13" s="102"/>
      <c r="L13" s="30">
        <v>5.5</v>
      </c>
    </row>
    <row r="14" spans="1:12" s="18" customFormat="1" ht="28.5" customHeight="1" x14ac:dyDescent="0.15">
      <c r="A14" s="55" t="s">
        <v>33</v>
      </c>
      <c r="B14" s="99" t="s">
        <v>53</v>
      </c>
      <c r="C14" s="100"/>
      <c r="D14" s="101"/>
      <c r="E14" s="52"/>
      <c r="F14" s="66">
        <v>0.4</v>
      </c>
      <c r="G14" s="34">
        <f>ROUND(E14*F14*100,2)</f>
        <v>0</v>
      </c>
      <c r="H14" s="102"/>
      <c r="I14" s="102"/>
      <c r="J14" s="102"/>
      <c r="L14" s="30">
        <v>6</v>
      </c>
    </row>
    <row r="15" spans="1:12" s="18" customFormat="1" ht="46.5" customHeight="1" thickBot="1" x14ac:dyDescent="0.2">
      <c r="A15" s="55" t="s">
        <v>45</v>
      </c>
      <c r="B15" s="99" t="s">
        <v>57</v>
      </c>
      <c r="C15" s="100"/>
      <c r="D15" s="101"/>
      <c r="E15" s="52"/>
      <c r="F15" s="66">
        <v>0.2</v>
      </c>
      <c r="G15" s="34">
        <f>ROUND(E15*F15*100,2)</f>
        <v>0</v>
      </c>
      <c r="H15" s="102"/>
      <c r="I15" s="102"/>
      <c r="J15" s="102"/>
      <c r="L15" s="30"/>
    </row>
    <row r="16" spans="1:12" s="18" customFormat="1" ht="28.5" customHeight="1" thickTop="1" thickBot="1" x14ac:dyDescent="0.2">
      <c r="A16" s="16"/>
      <c r="B16" s="35"/>
      <c r="C16" s="35"/>
      <c r="D16" s="35"/>
      <c r="E16" s="35"/>
      <c r="F16" s="35"/>
      <c r="G16" s="28">
        <f>ROUND(SUM(G13:G15),2)</f>
        <v>0</v>
      </c>
      <c r="H16" s="112" t="s">
        <v>58</v>
      </c>
      <c r="I16" s="114"/>
      <c r="J16" s="36">
        <f>ROUND(G16/100,1)</f>
        <v>0</v>
      </c>
      <c r="L16" s="30"/>
    </row>
    <row r="17" spans="1:12" s="18" customFormat="1" ht="15" customHeight="1" thickTop="1" x14ac:dyDescent="0.15">
      <c r="A17" s="16"/>
      <c r="B17" s="35"/>
      <c r="C17" s="35"/>
      <c r="D17" s="35"/>
      <c r="E17" s="56"/>
      <c r="F17" s="60"/>
      <c r="G17" s="60"/>
      <c r="H17" s="60"/>
      <c r="I17" s="60"/>
      <c r="J17" s="20"/>
      <c r="L17" s="65"/>
    </row>
    <row r="18" spans="1:12" s="18" customFormat="1" ht="28.5" customHeight="1" x14ac:dyDescent="0.15">
      <c r="A18" s="136" t="s">
        <v>35</v>
      </c>
      <c r="B18" s="136"/>
      <c r="C18" s="136"/>
      <c r="D18" s="136"/>
      <c r="E18" s="136"/>
      <c r="F18" s="136"/>
      <c r="G18" s="136"/>
      <c r="H18" s="136"/>
      <c r="I18" s="136"/>
      <c r="J18" s="136"/>
      <c r="L18" s="30"/>
    </row>
    <row r="19" spans="1:12" s="18" customFormat="1" ht="28.5" customHeight="1" x14ac:dyDescent="0.15">
      <c r="A19" s="115" t="s">
        <v>40</v>
      </c>
      <c r="B19" s="116"/>
      <c r="C19" s="116"/>
      <c r="D19" s="116"/>
      <c r="E19" s="116"/>
      <c r="F19" s="117"/>
      <c r="G19" s="31" t="s">
        <v>31</v>
      </c>
      <c r="H19" s="118" t="s">
        <v>6</v>
      </c>
      <c r="I19" s="119"/>
      <c r="J19" s="120"/>
      <c r="L19" s="30"/>
    </row>
    <row r="20" spans="1:12" s="18" customFormat="1" ht="28.5" customHeight="1" x14ac:dyDescent="0.15">
      <c r="A20" s="64" t="s">
        <v>18</v>
      </c>
      <c r="B20" s="99" t="s">
        <v>37</v>
      </c>
      <c r="C20" s="100"/>
      <c r="D20" s="100"/>
      <c r="E20" s="100"/>
      <c r="F20" s="101"/>
      <c r="G20" s="52"/>
      <c r="H20" s="103"/>
      <c r="I20" s="104"/>
      <c r="J20" s="105"/>
      <c r="L20" s="30"/>
    </row>
    <row r="21" spans="1:12" s="18" customFormat="1" ht="28.5" customHeight="1" thickBot="1" x14ac:dyDescent="0.2">
      <c r="A21" s="55" t="s">
        <v>19</v>
      </c>
      <c r="B21" s="106" t="s">
        <v>38</v>
      </c>
      <c r="C21" s="107"/>
      <c r="D21" s="107"/>
      <c r="E21" s="107"/>
      <c r="F21" s="108"/>
      <c r="G21" s="52"/>
      <c r="H21" s="109"/>
      <c r="I21" s="110"/>
      <c r="J21" s="111"/>
      <c r="L21" s="30"/>
    </row>
    <row r="22" spans="1:12" s="18" customFormat="1" ht="28.5" customHeight="1" thickTop="1" thickBot="1" x14ac:dyDescent="0.2">
      <c r="A22" s="16"/>
      <c r="B22" s="35"/>
      <c r="C22" s="35"/>
      <c r="D22" s="35"/>
      <c r="G22" s="28">
        <f>ROUND(SUM(G20:G21),2)</f>
        <v>0</v>
      </c>
      <c r="H22" s="112" t="s">
        <v>39</v>
      </c>
      <c r="I22" s="113"/>
      <c r="J22" s="36">
        <f>ROUND(G22/2,1)</f>
        <v>0</v>
      </c>
      <c r="L22" s="33"/>
    </row>
    <row r="23" spans="1:12" s="37" customFormat="1" ht="15" customHeight="1" thickTop="1" x14ac:dyDescent="0.2">
      <c r="A23" s="16"/>
      <c r="B23" s="35"/>
      <c r="C23" s="35"/>
      <c r="D23" s="35"/>
      <c r="E23" s="35"/>
      <c r="F23" s="35"/>
      <c r="G23" s="56"/>
      <c r="H23" s="38"/>
      <c r="I23" s="39"/>
      <c r="J23" s="20"/>
      <c r="L23" s="18"/>
    </row>
    <row r="24" spans="1:12" s="37" customFormat="1" ht="28.5" customHeight="1" x14ac:dyDescent="0.2">
      <c r="A24" s="127" t="s">
        <v>7</v>
      </c>
      <c r="B24" s="127"/>
      <c r="C24" s="127"/>
      <c r="D24" s="127"/>
      <c r="E24" s="127"/>
      <c r="F24" s="127"/>
      <c r="G24" s="127"/>
      <c r="H24" s="127"/>
      <c r="I24" s="127"/>
      <c r="J24" s="128"/>
      <c r="L24" s="18"/>
    </row>
    <row r="25" spans="1:12" s="33" customFormat="1" ht="28.5" customHeight="1" x14ac:dyDescent="0.15">
      <c r="A25" s="129"/>
      <c r="B25" s="116"/>
      <c r="C25" s="116"/>
      <c r="D25" s="117"/>
      <c r="E25" s="31" t="s">
        <v>34</v>
      </c>
      <c r="F25" s="32" t="s">
        <v>41</v>
      </c>
      <c r="G25" s="32" t="s">
        <v>26</v>
      </c>
      <c r="H25" s="124" t="s">
        <v>6</v>
      </c>
      <c r="I25" s="125"/>
      <c r="J25" s="126"/>
      <c r="L25" s="18"/>
    </row>
    <row r="26" spans="1:12" s="18" customFormat="1" ht="28.5" customHeight="1" x14ac:dyDescent="0.15">
      <c r="A26" s="57" t="s">
        <v>18</v>
      </c>
      <c r="B26" s="130" t="s">
        <v>24</v>
      </c>
      <c r="C26" s="130"/>
      <c r="D26" s="130"/>
      <c r="E26" s="24">
        <f>J9</f>
        <v>0</v>
      </c>
      <c r="F26" s="67">
        <v>0.3</v>
      </c>
      <c r="G26" s="34">
        <f>ROUND(E26*F26*100,2)</f>
        <v>0</v>
      </c>
      <c r="H26" s="102"/>
      <c r="I26" s="102"/>
      <c r="J26" s="102"/>
    </row>
    <row r="27" spans="1:12" s="18" customFormat="1" ht="28.5" customHeight="1" x14ac:dyDescent="0.15">
      <c r="A27" s="57" t="s">
        <v>19</v>
      </c>
      <c r="B27" s="121" t="s">
        <v>25</v>
      </c>
      <c r="C27" s="121"/>
      <c r="D27" s="121"/>
      <c r="E27" s="24">
        <f>J16</f>
        <v>0</v>
      </c>
      <c r="F27" s="67">
        <v>0.2</v>
      </c>
      <c r="G27" s="34">
        <f>ROUND(E27*F27*100,2)</f>
        <v>0</v>
      </c>
      <c r="H27" s="102"/>
      <c r="I27" s="102"/>
      <c r="J27" s="102"/>
    </row>
    <row r="28" spans="1:12" s="18" customFormat="1" ht="28.5" customHeight="1" x14ac:dyDescent="0.2">
      <c r="A28" s="57" t="s">
        <v>20</v>
      </c>
      <c r="B28" s="99" t="s">
        <v>27</v>
      </c>
      <c r="C28" s="100"/>
      <c r="D28" s="101"/>
      <c r="E28" s="19"/>
      <c r="F28" s="67">
        <v>0.2</v>
      </c>
      <c r="G28" s="34">
        <f>ROUND(E28*F28*100,2)</f>
        <v>0</v>
      </c>
      <c r="H28" s="102"/>
      <c r="I28" s="102"/>
      <c r="J28" s="102"/>
      <c r="L28" s="37"/>
    </row>
    <row r="29" spans="1:12" s="18" customFormat="1" ht="28.5" customHeight="1" thickBot="1" x14ac:dyDescent="0.25">
      <c r="A29" s="58" t="s">
        <v>21</v>
      </c>
      <c r="B29" s="137" t="s">
        <v>36</v>
      </c>
      <c r="C29" s="138"/>
      <c r="D29" s="139"/>
      <c r="E29" s="24">
        <f>J22</f>
        <v>0</v>
      </c>
      <c r="F29" s="67">
        <v>0.3</v>
      </c>
      <c r="G29" s="34">
        <f>ROUND(E29*F29*100,2)</f>
        <v>0</v>
      </c>
      <c r="H29" s="102"/>
      <c r="I29" s="102"/>
      <c r="J29" s="102"/>
      <c r="L29" s="37"/>
    </row>
    <row r="30" spans="1:12" s="18" customFormat="1" ht="28.5" customHeight="1" thickTop="1" thickBot="1" x14ac:dyDescent="0.2">
      <c r="A30" s="16"/>
      <c r="B30" s="35"/>
      <c r="C30" s="35"/>
      <c r="D30" s="35"/>
      <c r="E30" s="35"/>
      <c r="F30" s="35"/>
      <c r="G30" s="61">
        <f>ROUND(SUM(G26:G29),2)</f>
        <v>0</v>
      </c>
      <c r="H30" s="122" t="s">
        <v>59</v>
      </c>
      <c r="I30" s="123"/>
      <c r="J30" s="53">
        <f>ROUND(SUM(G30/100),1)</f>
        <v>0</v>
      </c>
      <c r="L30" s="33"/>
    </row>
    <row r="31" spans="1:12" s="37" customFormat="1" ht="15" customHeight="1" thickTop="1" x14ac:dyDescent="0.2">
      <c r="A31" s="16"/>
      <c r="B31" s="16"/>
      <c r="C31" s="16"/>
      <c r="D31" s="16"/>
      <c r="E31" s="16"/>
      <c r="F31" s="16"/>
      <c r="G31" s="20"/>
      <c r="H31" s="21"/>
      <c r="I31" s="22"/>
      <c r="J31" s="20"/>
      <c r="L31" s="33"/>
    </row>
    <row r="32" spans="1:12" s="37" customFormat="1" ht="14.25" customHeight="1" x14ac:dyDescent="0.2">
      <c r="A32" s="40" t="s">
        <v>13</v>
      </c>
      <c r="B32" s="41"/>
      <c r="C32" s="41"/>
      <c r="D32" s="41"/>
      <c r="E32" s="41"/>
      <c r="F32" s="41"/>
      <c r="G32" s="42"/>
      <c r="H32" s="43"/>
      <c r="I32" s="43"/>
      <c r="J32" s="42"/>
      <c r="L32" s="18"/>
    </row>
    <row r="33" spans="1:12" s="33" customFormat="1" ht="14.25" customHeight="1" x14ac:dyDescent="0.2">
      <c r="A33" s="44" t="s">
        <v>22</v>
      </c>
      <c r="B33" s="45"/>
      <c r="C33" s="45"/>
      <c r="D33" s="45"/>
      <c r="E33" s="45"/>
      <c r="F33" s="45"/>
      <c r="G33" s="42"/>
      <c r="H33" s="43"/>
      <c r="I33" s="43"/>
      <c r="J33" s="42"/>
      <c r="L33" s="18"/>
    </row>
    <row r="34" spans="1:12" s="33" customFormat="1" ht="14.2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18"/>
    </row>
    <row r="35" spans="1:12" s="18" customFormat="1" ht="36" customHeight="1" x14ac:dyDescent="0.2">
      <c r="A35" s="140" t="s">
        <v>42</v>
      </c>
      <c r="B35" s="141"/>
      <c r="C35" s="141"/>
      <c r="D35" s="141"/>
      <c r="E35" s="141"/>
      <c r="F35" s="141"/>
      <c r="G35" s="141"/>
      <c r="H35" s="141"/>
      <c r="I35" s="141"/>
      <c r="J35" s="141"/>
      <c r="L35" s="37"/>
    </row>
    <row r="36" spans="1:12" s="18" customFormat="1" ht="18.75" customHeight="1" x14ac:dyDescent="0.2">
      <c r="A36" s="46"/>
      <c r="G36" s="23"/>
      <c r="L36" s="37"/>
    </row>
    <row r="37" spans="1:12" s="18" customFormat="1" ht="15" customHeight="1" x14ac:dyDescent="0.15">
      <c r="A37" s="135" t="s">
        <v>8</v>
      </c>
      <c r="B37" s="135"/>
      <c r="C37" s="135"/>
      <c r="D37" s="135"/>
      <c r="E37" s="135"/>
      <c r="F37" s="135"/>
      <c r="G37" s="135"/>
      <c r="H37" s="135"/>
      <c r="I37" s="135"/>
      <c r="J37" s="135"/>
      <c r="L37" s="33"/>
    </row>
    <row r="38" spans="1:12" s="37" customFormat="1" ht="12" customHeight="1" x14ac:dyDescent="0.2">
      <c r="A38" s="46"/>
      <c r="B38" s="18"/>
      <c r="C38" s="18"/>
      <c r="D38" s="18"/>
      <c r="E38" s="18"/>
      <c r="F38" s="18"/>
      <c r="G38" s="23"/>
      <c r="H38" s="18"/>
      <c r="I38" s="18"/>
      <c r="J38" s="18"/>
      <c r="L38" s="18"/>
    </row>
    <row r="39" spans="1:12" s="37" customFormat="1" ht="15" customHeight="1" x14ac:dyDescent="0.2">
      <c r="A39" s="133" t="s">
        <v>9</v>
      </c>
      <c r="B39" s="133"/>
      <c r="C39" s="133"/>
      <c r="D39" s="133"/>
      <c r="E39" s="49"/>
      <c r="F39" s="49"/>
      <c r="G39" s="18"/>
      <c r="H39" s="134" t="s">
        <v>23</v>
      </c>
      <c r="I39" s="134"/>
      <c r="J39" s="134"/>
      <c r="L39" s="18"/>
    </row>
    <row r="40" spans="1:12" s="33" customFormat="1" ht="12.75" customHeight="1" x14ac:dyDescent="0.15">
      <c r="A40" s="133"/>
      <c r="B40" s="133"/>
      <c r="C40" s="133"/>
      <c r="D40" s="133"/>
      <c r="E40" s="49"/>
      <c r="F40" s="49"/>
      <c r="G40" s="18"/>
      <c r="H40" s="134"/>
      <c r="I40" s="134"/>
      <c r="J40" s="134"/>
      <c r="L40" s="18"/>
    </row>
    <row r="41" spans="1:12" s="18" customFormat="1" ht="48.75" customHeight="1" x14ac:dyDescent="0.2">
      <c r="A41" s="131"/>
      <c r="B41" s="131"/>
      <c r="C41" s="131"/>
      <c r="D41" s="131"/>
      <c r="E41" s="17"/>
      <c r="F41" s="17"/>
      <c r="H41" s="132"/>
      <c r="I41" s="132"/>
      <c r="J41" s="132"/>
    </row>
    <row r="42" spans="1:12" s="18" customFormat="1" ht="27" customHeight="1" x14ac:dyDescent="0.2">
      <c r="A42" s="46"/>
      <c r="L42" s="41"/>
    </row>
    <row r="43" spans="1:12" s="18" customFormat="1" ht="27" customHeight="1" x14ac:dyDescent="0.2">
      <c r="A43" s="46"/>
      <c r="L43" s="41"/>
    </row>
    <row r="44" spans="1:12" s="18" customFormat="1" ht="15" customHeight="1" x14ac:dyDescent="0.15">
      <c r="A44" s="46"/>
      <c r="K44" s="23"/>
    </row>
    <row r="45" spans="1:12" s="41" customFormat="1" ht="10.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</row>
    <row r="46" spans="1:12" s="41" customFormat="1" ht="10.5" customHeight="1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18" customFormat="1" ht="15" customHeight="1" x14ac:dyDescent="0.2">
      <c r="A47" s="46"/>
      <c r="L47" s="47"/>
    </row>
    <row r="48" spans="1:12" s="41" customFormat="1" ht="12.75" customHeight="1" x14ac:dyDescent="0.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41" customFormat="1" ht="12.75" customHeight="1" x14ac:dyDescent="0.2">
      <c r="A49" s="46"/>
      <c r="B49" s="18"/>
      <c r="C49" s="18"/>
      <c r="D49" s="18"/>
      <c r="E49" s="18"/>
      <c r="F49" s="18"/>
      <c r="G49" s="18"/>
      <c r="H49" s="18"/>
      <c r="I49" s="18"/>
      <c r="J49" s="18"/>
      <c r="L49" s="48"/>
    </row>
    <row r="50" spans="1:12" s="41" customFormat="1" ht="12.75" customHeight="1" x14ac:dyDescent="0.2">
      <c r="A50" s="46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15" customHeight="1" x14ac:dyDescent="0.15">
      <c r="A51" s="46"/>
      <c r="L51" s="30"/>
    </row>
    <row r="52" spans="1:12" s="37" customFormat="1" ht="12" x14ac:dyDescent="0.2">
      <c r="A52" s="46"/>
      <c r="B52" s="18"/>
      <c r="C52" s="18"/>
      <c r="D52" s="18"/>
      <c r="E52" s="18"/>
      <c r="F52" s="18"/>
      <c r="G52" s="18"/>
      <c r="H52" s="18"/>
      <c r="I52" s="18"/>
      <c r="J52" s="18"/>
      <c r="L52" s="30"/>
    </row>
    <row r="53" spans="1:12" s="18" customFormat="1" ht="6.75" customHeight="1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12.75" customHeight="1" x14ac:dyDescent="0.15">
      <c r="A55" s="46"/>
      <c r="L55" s="30"/>
    </row>
    <row r="56" spans="1:12" s="18" customFormat="1" ht="33.75" customHeight="1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A66" s="46"/>
      <c r="L66" s="30"/>
    </row>
    <row r="67" spans="1:12" s="18" customFormat="1" ht="9" x14ac:dyDescent="0.15">
      <c r="A67" s="46"/>
      <c r="L67" s="30"/>
    </row>
    <row r="68" spans="1:12" s="18" customFormat="1" ht="9" x14ac:dyDescent="0.15">
      <c r="A68" s="46"/>
      <c r="L68" s="30"/>
    </row>
    <row r="69" spans="1:12" s="18" customFormat="1" ht="9" x14ac:dyDescent="0.15">
      <c r="A69" s="46"/>
      <c r="L69" s="30"/>
    </row>
    <row r="70" spans="1:12" s="18" customFormat="1" ht="9" x14ac:dyDescent="0.15">
      <c r="A70" s="46"/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ht="9" x14ac:dyDescent="0.15">
      <c r="L181" s="30"/>
    </row>
    <row r="182" spans="1:12" s="18" customFormat="1" ht="9" x14ac:dyDescent="0.15"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30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30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30"/>
    </row>
    <row r="193" spans="1:12" s="18" customFormat="1" x14ac:dyDescent="0.2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30"/>
    </row>
    <row r="194" spans="1:12" s="18" customFormat="1" x14ac:dyDescent="0.2">
      <c r="A194" s="41"/>
      <c r="B194" s="50"/>
      <c r="C194" s="50"/>
      <c r="D194" s="50"/>
      <c r="E194" s="50"/>
      <c r="F194" s="50"/>
      <c r="G194" s="50"/>
      <c r="H194" s="50"/>
      <c r="I194" s="50"/>
      <c r="J194" s="50"/>
      <c r="L194" s="30"/>
    </row>
    <row r="195" spans="1:12" s="18" customFormat="1" x14ac:dyDescent="0.2">
      <c r="A195" s="41"/>
      <c r="B195" s="50"/>
      <c r="C195" s="50"/>
      <c r="D195" s="50"/>
      <c r="E195" s="50"/>
      <c r="F195" s="50"/>
      <c r="G195" s="50"/>
      <c r="H195" s="50"/>
      <c r="I195" s="50"/>
      <c r="J195" s="50"/>
      <c r="L195" s="51"/>
    </row>
    <row r="196" spans="1:12" s="18" customFormat="1" x14ac:dyDescent="0.2">
      <c r="A196" s="41"/>
      <c r="B196" s="50"/>
      <c r="C196" s="50"/>
      <c r="D196" s="50"/>
      <c r="E196" s="50"/>
      <c r="F196" s="50"/>
      <c r="G196" s="50"/>
      <c r="H196" s="50"/>
      <c r="I196" s="50"/>
      <c r="J196" s="50"/>
      <c r="L196" s="51"/>
    </row>
    <row r="197" spans="1:12" s="18" customFormat="1" x14ac:dyDescent="0.2">
      <c r="A197" s="41"/>
      <c r="B197" s="50"/>
      <c r="C197" s="50"/>
      <c r="D197" s="50"/>
      <c r="E197" s="50"/>
      <c r="F197" s="50"/>
      <c r="G197" s="50"/>
      <c r="H197" s="50"/>
      <c r="I197" s="50"/>
      <c r="J197" s="50"/>
      <c r="L197" s="51"/>
    </row>
  </sheetData>
  <sheetProtection password="CF73" sheet="1" pivotTables="0"/>
  <mergeCells count="50">
    <mergeCell ref="B6:D6"/>
    <mergeCell ref="B7:D7"/>
    <mergeCell ref="B8:D8"/>
    <mergeCell ref="A3:J3"/>
    <mergeCell ref="A11:J11"/>
    <mergeCell ref="H1:J1"/>
    <mergeCell ref="A1:B1"/>
    <mergeCell ref="H4:J4"/>
    <mergeCell ref="H5:J5"/>
    <mergeCell ref="H7:J7"/>
    <mergeCell ref="H6:J6"/>
    <mergeCell ref="A4:D4"/>
    <mergeCell ref="B5:D5"/>
    <mergeCell ref="A35:J35"/>
    <mergeCell ref="A12:D12"/>
    <mergeCell ref="H12:J12"/>
    <mergeCell ref="H8:J8"/>
    <mergeCell ref="B28:D28"/>
    <mergeCell ref="H28:J28"/>
    <mergeCell ref="H26:J26"/>
    <mergeCell ref="A41:D41"/>
    <mergeCell ref="H41:J41"/>
    <mergeCell ref="A39:D40"/>
    <mergeCell ref="H39:J40"/>
    <mergeCell ref="A37:J37"/>
    <mergeCell ref="A18:J18"/>
    <mergeCell ref="B29:D29"/>
    <mergeCell ref="H29:J29"/>
    <mergeCell ref="B27:D27"/>
    <mergeCell ref="H27:J27"/>
    <mergeCell ref="H30:I30"/>
    <mergeCell ref="H25:J25"/>
    <mergeCell ref="A24:J24"/>
    <mergeCell ref="A25:D25"/>
    <mergeCell ref="B26:D26"/>
    <mergeCell ref="H22:I22"/>
    <mergeCell ref="H9:I9"/>
    <mergeCell ref="B15:D15"/>
    <mergeCell ref="H15:J15"/>
    <mergeCell ref="A19:F19"/>
    <mergeCell ref="H19:J19"/>
    <mergeCell ref="H16:I16"/>
    <mergeCell ref="B13:D13"/>
    <mergeCell ref="H13:J13"/>
    <mergeCell ref="B14:D14"/>
    <mergeCell ref="H14:J14"/>
    <mergeCell ref="B20:F20"/>
    <mergeCell ref="H20:J20"/>
    <mergeCell ref="B21:F21"/>
    <mergeCell ref="H21:J21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5 G20:G21">
      <formula1>$L$4:$L$14</formula1>
    </dataValidation>
  </dataValidations>
  <pageMargins left="0.78740157480314965" right="0.51181102362204722" top="0.55118110236220474" bottom="0.55118110236220474" header="0.31496062992125984" footer="0.31496062992125984"/>
  <pageSetup paperSize="9" scale="74" orientation="portrait" r:id="rId1"/>
  <headerFooter alignWithMargins="0"/>
  <rowBreaks count="1" manualBreakCount="1">
    <brk id="41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2016-02-04T16:24:56Z</cp:lastPrinted>
  <dcterms:created xsi:type="dcterms:W3CDTF">2006-01-30T14:36:36Z</dcterms:created>
  <dcterms:modified xsi:type="dcterms:W3CDTF">2024-03-21T12:13:35Z</dcterms:modified>
</cp:coreProperties>
</file>