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1575D74D-1FFC-41C2-8C03-1C806807BBEB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Rückseite" sheetId="3" r:id="rId2"/>
  </sheets>
  <definedNames>
    <definedName name="_xlnm.Print_Area" localSheetId="1">Rückseite!$A$1:$J$42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  <c r="E22" i="3"/>
  <c r="J22" i="3"/>
  <c r="G6" i="3"/>
  <c r="G8" i="3"/>
  <c r="J8" i="3"/>
  <c r="G15" i="3"/>
  <c r="G14" i="3"/>
  <c r="G13" i="3"/>
  <c r="G16" i="3"/>
  <c r="J16" i="3"/>
  <c r="G7" i="3"/>
  <c r="H1" i="3"/>
  <c r="E29" i="3"/>
  <c r="G29" i="3"/>
  <c r="E28" i="3"/>
  <c r="G28" i="3"/>
  <c r="E27" i="3"/>
  <c r="G27" i="3"/>
  <c r="G31" i="3"/>
  <c r="J31" i="3"/>
</calcChain>
</file>

<file path=xl/sharedStrings.xml><?xml version="1.0" encoding="utf-8"?>
<sst xmlns="http://schemas.openxmlformats.org/spreadsheetml/2006/main" count="78" uniqueCount="61">
  <si>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</si>
  <si>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</si>
  <si>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</si>
  <si>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</si>
  <si>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</si>
  <si>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</si>
  <si>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</si>
  <si>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</si>
  <si>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</si>
  <si>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</si>
  <si>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</si>
  <si>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</si>
  <si>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</si>
  <si>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</si>
  <si>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</si>
  <si>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</si>
  <si>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</si>
  <si>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</si>
  <si>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</si>
  <si>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</si>
  <si>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</si>
  <si>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</si>
  <si>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</si>
  <si>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</si>
  <si>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</si>
  <si>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</si>
  <si>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</si>
  <si>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</si>
  <si>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</si>
  <si>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</si>
  <si>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</si>
  <si>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</si>
  <si>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</si>
  <si>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</si>
  <si>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</si>
  <si>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</si>
  <si>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</si>
  <si>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</si>
  <si>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</si>
  <si>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</si>
  <si>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</si>
  <si>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</si>
  <si>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</si>
  <si>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</si>
  <si>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Orthopädieschuhmacherin EFZ / Orthopädieschuhmacher EFZ</t>
  </si>
  <si>
    <t>Bottière-orthopédiste CFC / Bottier-orthopédiste CFC</t>
  </si>
  <si>
    <t>Calzolaia ortopedica AFC / Calzolaio ortopedico AFC</t>
  </si>
  <si>
    <t>Gemäss der Verordnung über die berufliche Grundbildung vom 1.10.2010 / Ordonnances sur la formation professionnelle initiale 1.10.2010 / 
Ordinanze sulla formazione professionale di base 1.10.2010</t>
  </si>
  <si>
    <r>
      <t xml:space="preserve">Qualifikationsbereich vorgegebene praktische Arbeit VPA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(20 ore)</t>
    </r>
  </si>
  <si>
    <t>: 5 =  Note des Qualifikationsbereichs* /
          Note de domaine de qualification* /
          Nota di settore di qualificazione*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</si>
  <si>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(4 ore)</t>
    </r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</si>
  <si>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</si>
  <si>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</si>
  <si>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Kundenberatung / Conseils à la clientèle / Consulenza alla clientela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</si>
  <si>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</si>
  <si>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</si>
  <si>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</si>
  <si>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>: 7 =  Note des Qualifikationsbereichs* /
          Note de domaine de qualification* /
          Nota di settore di qualificazione*</t>
  </si>
  <si>
    <t xml:space="preserve">                     : 2 =   Erfahrungsnote* /
                               Note d'expérience* /
                               Nota relativa*</t>
  </si>
  <si>
    <t>Gewicht. /
Pondéra. /
Pondera.</t>
  </si>
  <si>
    <t xml:space="preserve">: 100 = Gesamtnote* /
           Note globale* /
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</si>
</sst>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top" wrapText="1"/>
    </xf>
    <xf numFmtId="185" fontId="6" fillId="0" borderId="10" xfId="0" applyNumberFormat="1" applyFont="1" applyFill="1" applyBorder="1" applyAlignment="1" applyProtection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10" fillId="0" borderId="11" xfId="0" applyNumberFormat="1" applyFont="1" applyBorder="1" applyAlignment="1">
      <alignment horizontal="center" vertical="top" wrapText="1"/>
    </xf>
    <xf numFmtId="185" fontId="6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85" fontId="6" fillId="0" borderId="12" xfId="0" applyNumberFormat="1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8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/>
    <xf numFmtId="9" fontId="6" fillId="0" borderId="11" xfId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17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185" fontId="6" fillId="0" borderId="12" xfId="0" applyNumberFormat="1" applyFont="1" applyFill="1" applyBorder="1" applyAlignment="1" applyProtection="1">
      <alignment horizontal="center" vertical="center"/>
      <protection locked="0"/>
    </xf>
    <xf numFmtId="185" fontId="0" fillId="0" borderId="21" xfId="0" applyNumberFormat="1" applyBorder="1" applyAlignment="1" applyProtection="1">
      <protection locked="0"/>
    </xf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0" xfId="0" applyNumberFormat="1" applyFont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185" fontId="6" fillId="0" borderId="11" xfId="0" applyNumberFormat="1" applyFont="1" applyBorder="1" applyAlignment="1" applyProtection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0" fillId="0" borderId="23" xfId="0" applyBorder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49" fontId="2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4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17" xfId="0" applyFont="1" applyBorder="1" applyAlignment="1"/>
    <xf numFmtId="0" fontId="5" fillId="0" borderId="0" xfId="0" applyFont="1" applyAlignme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073" name="Picture 5" descr="Unbenannt">
          <a:extLst>
            <a:ext uri="{FF2B5EF4-FFF2-40B4-BE49-F238E27FC236}">
              <a16:creationId xmlns:a16="http://schemas.microsoft.com/office/drawing/2014/main" id="{81FEE97D-201D-DFF4-EB73-362D4F76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9" sqref="A9:G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36105</v>
      </c>
      <c r="B1" s="50" t="s">
        <v>44</v>
      </c>
      <c r="C1" s="50"/>
      <c r="D1" s="50"/>
      <c r="E1" s="51"/>
      <c r="F1" s="49" t="s">
        <v>25</v>
      </c>
      <c r="G1" s="54"/>
    </row>
    <row r="2" spans="1:8" s="3" customFormat="1" ht="14.25" customHeight="1" x14ac:dyDescent="0.2">
      <c r="B2" s="50" t="s">
        <v>45</v>
      </c>
      <c r="C2" s="50"/>
      <c r="D2" s="50"/>
      <c r="E2" s="51"/>
      <c r="F2" s="49"/>
      <c r="G2" s="55"/>
    </row>
    <row r="3" spans="1:8" s="3" customFormat="1" ht="14.25" customHeight="1" x14ac:dyDescent="0.2">
      <c r="B3" s="50" t="s">
        <v>46</v>
      </c>
      <c r="C3" s="50"/>
      <c r="D3" s="50"/>
      <c r="E3" s="51"/>
      <c r="F3" s="52" t="s">
        <v>26</v>
      </c>
      <c r="G3" s="56"/>
    </row>
    <row r="4" spans="1:8" s="3" customFormat="1" ht="15.75" customHeight="1" x14ac:dyDescent="0.15">
      <c r="F4" s="53"/>
      <c r="G4" s="47"/>
    </row>
    <row r="5" spans="1:8" s="3" customFormat="1" ht="15.75" customHeight="1" thickBot="1" x14ac:dyDescent="0.2">
      <c r="F5" s="42"/>
    </row>
    <row r="6" spans="1:8" s="2" customFormat="1" ht="17.25" customHeight="1" x14ac:dyDescent="0.2">
      <c r="A6" s="18"/>
      <c r="B6" s="74" t="s">
        <v>16</v>
      </c>
      <c r="C6" s="74"/>
      <c r="D6" s="74"/>
      <c r="E6" s="74"/>
      <c r="F6" s="74"/>
      <c r="G6" s="19"/>
      <c r="H6" s="11"/>
    </row>
    <row r="7" spans="1:8" s="2" customFormat="1" ht="17.25" customHeight="1" thickBot="1" x14ac:dyDescent="0.25">
      <c r="A7" s="75" t="s">
        <v>27</v>
      </c>
      <c r="B7" s="76"/>
      <c r="C7" s="76"/>
      <c r="D7" s="76"/>
      <c r="E7" s="76"/>
      <c r="F7" s="76"/>
      <c r="G7" s="77"/>
      <c r="H7" s="11"/>
    </row>
    <row r="8" spans="1:8" s="3" customFormat="1" ht="11.25" customHeight="1" x14ac:dyDescent="0.15"/>
    <row r="9" spans="1:8" s="3" customFormat="1" ht="21" customHeight="1" x14ac:dyDescent="0.15">
      <c r="A9" s="78" t="s">
        <v>47</v>
      </c>
      <c r="B9" s="78"/>
      <c r="C9" s="78"/>
      <c r="D9" s="78"/>
      <c r="E9" s="78"/>
      <c r="F9" s="78"/>
      <c r="G9" s="78"/>
    </row>
    <row r="10" spans="1:8" s="2" customFormat="1" x14ac:dyDescent="0.2"/>
    <row r="11" spans="1:8" s="5" customFormat="1" ht="12" customHeight="1" x14ac:dyDescent="0.2">
      <c r="A11" s="73" t="s">
        <v>28</v>
      </c>
      <c r="B11" s="73"/>
      <c r="C11" s="73"/>
      <c r="D11" s="73"/>
      <c r="E11" s="73"/>
      <c r="F11" s="73"/>
      <c r="G11" s="73"/>
    </row>
    <row r="12" spans="1:8" s="3" customFormat="1" ht="9" x14ac:dyDescent="0.15"/>
    <row r="13" spans="1:8" s="3" customFormat="1" ht="9" x14ac:dyDescent="0.15">
      <c r="A13" s="79" t="s">
        <v>0</v>
      </c>
      <c r="B13" s="79"/>
      <c r="C13" s="46"/>
      <c r="D13" s="46"/>
      <c r="E13" s="46"/>
      <c r="F13" s="46"/>
      <c r="G13" s="46"/>
    </row>
    <row r="14" spans="1:8" s="5" customFormat="1" ht="10.5" customHeight="1" x14ac:dyDescent="0.2">
      <c r="A14" s="80"/>
      <c r="B14" s="80"/>
      <c r="C14" s="47"/>
      <c r="D14" s="47"/>
      <c r="E14" s="47"/>
      <c r="F14" s="47"/>
      <c r="G14" s="47"/>
    </row>
    <row r="15" spans="1:8" s="3" customFormat="1" ht="9" x14ac:dyDescent="0.15"/>
    <row r="16" spans="1:8" s="3" customFormat="1" ht="9" x14ac:dyDescent="0.15">
      <c r="A16" s="79" t="s">
        <v>3</v>
      </c>
      <c r="B16" s="79"/>
      <c r="C16" s="48"/>
      <c r="D16" s="46"/>
      <c r="E16" s="46"/>
      <c r="F16" s="46"/>
      <c r="G16" s="46"/>
    </row>
    <row r="17" spans="1:7" s="5" customFormat="1" ht="12" x14ac:dyDescent="0.2">
      <c r="A17" s="80"/>
      <c r="B17" s="80"/>
      <c r="C17" s="47"/>
      <c r="D17" s="47"/>
      <c r="E17" s="47"/>
      <c r="F17" s="47"/>
      <c r="G17" s="47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57" t="s">
        <v>1</v>
      </c>
      <c r="B20" s="58"/>
      <c r="C20" s="58"/>
      <c r="D20" s="58"/>
      <c r="E20" s="58"/>
      <c r="F20" s="58"/>
      <c r="G20" s="59"/>
    </row>
    <row r="21" spans="1:7" s="3" customFormat="1" ht="9" x14ac:dyDescent="0.15">
      <c r="A21" s="60" t="s">
        <v>29</v>
      </c>
      <c r="B21" s="61"/>
      <c r="C21" s="61"/>
      <c r="D21" s="61"/>
      <c r="E21" s="61"/>
      <c r="F21" s="61"/>
      <c r="G21" s="62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63" t="s">
        <v>2</v>
      </c>
      <c r="B24" s="64"/>
      <c r="C24" s="64"/>
      <c r="D24" s="64"/>
      <c r="E24" s="64"/>
      <c r="F24" s="64"/>
      <c r="G24" s="64"/>
    </row>
    <row r="25" spans="1:7" s="3" customFormat="1" ht="9" x14ac:dyDescent="0.15"/>
    <row r="26" spans="1:7" s="3" customFormat="1" ht="30" customHeight="1" x14ac:dyDescent="0.15">
      <c r="A26" s="65" t="s">
        <v>13</v>
      </c>
      <c r="B26" s="66"/>
      <c r="C26" s="66"/>
      <c r="D26" s="66"/>
      <c r="E26" s="66"/>
      <c r="F26" s="66"/>
      <c r="G26" s="66"/>
    </row>
    <row r="27" spans="1:7" s="3" customFormat="1" ht="9" x14ac:dyDescent="0.15"/>
    <row r="28" spans="1:7" s="3" customFormat="1" ht="187.5" customHeight="1" x14ac:dyDescent="0.15">
      <c r="A28" s="67"/>
      <c r="B28" s="68"/>
      <c r="C28" s="68"/>
      <c r="D28" s="68"/>
      <c r="E28" s="68"/>
      <c r="F28" s="68"/>
      <c r="G28" s="69"/>
    </row>
    <row r="29" spans="1:7" s="3" customFormat="1" ht="9" x14ac:dyDescent="0.15"/>
    <row r="30" spans="1:7" s="3" customFormat="1" ht="9" x14ac:dyDescent="0.15">
      <c r="A30" s="70" t="s">
        <v>4</v>
      </c>
      <c r="B30" s="70"/>
      <c r="C30" s="70"/>
      <c r="E30" s="70" t="s">
        <v>30</v>
      </c>
      <c r="F30" s="70"/>
      <c r="G30" s="70"/>
    </row>
    <row r="31" spans="1:7" s="3" customFormat="1" ht="9" x14ac:dyDescent="0.15">
      <c r="A31" s="70"/>
      <c r="B31" s="70"/>
      <c r="C31" s="70"/>
      <c r="E31" s="70"/>
      <c r="F31" s="70"/>
      <c r="G31" s="70"/>
    </row>
    <row r="32" spans="1:7" s="3" customFormat="1" ht="33.75" customHeight="1" x14ac:dyDescent="0.2">
      <c r="A32" s="55"/>
      <c r="B32" s="47"/>
      <c r="C32" s="47"/>
      <c r="E32" s="47"/>
      <c r="F32" s="47"/>
      <c r="G32" s="47"/>
    </row>
    <row r="33" spans="1:7" s="3" customFormat="1" ht="33.75" customHeight="1" x14ac:dyDescent="0.2">
      <c r="E33" s="47"/>
      <c r="F33" s="47"/>
      <c r="G33" s="47"/>
    </row>
    <row r="34" spans="1:7" s="3" customFormat="1" ht="9" customHeight="1" x14ac:dyDescent="0.15">
      <c r="E34" s="10"/>
      <c r="F34" s="10"/>
      <c r="G34" s="10"/>
    </row>
    <row r="35" spans="1:7" s="3" customFormat="1" ht="9" x14ac:dyDescent="0.15">
      <c r="A35" s="81" t="s">
        <v>23</v>
      </c>
      <c r="B35" s="82"/>
      <c r="C35" s="82"/>
      <c r="D35" s="82"/>
      <c r="E35" s="82"/>
      <c r="F35" s="82"/>
      <c r="G35" s="82"/>
    </row>
    <row r="36" spans="1:7" s="3" customFormat="1" ht="9" x14ac:dyDescent="0.15">
      <c r="A36" s="82"/>
      <c r="B36" s="82"/>
      <c r="C36" s="82"/>
      <c r="D36" s="82"/>
      <c r="E36" s="82"/>
      <c r="F36" s="82"/>
      <c r="G36" s="82"/>
    </row>
    <row r="37" spans="1:7" s="3" customFormat="1" ht="12.75" customHeight="1" x14ac:dyDescent="0.15">
      <c r="A37" s="82"/>
      <c r="B37" s="82"/>
      <c r="C37" s="82"/>
      <c r="D37" s="82"/>
      <c r="E37" s="82"/>
      <c r="F37" s="82"/>
      <c r="G37" s="82"/>
    </row>
    <row r="38" spans="1:7" s="3" customFormat="1" ht="9" hidden="1" x14ac:dyDescent="0.15">
      <c r="A38" s="82"/>
      <c r="B38" s="82"/>
      <c r="C38" s="82"/>
      <c r="D38" s="82"/>
      <c r="E38" s="82"/>
      <c r="F38" s="82"/>
      <c r="G38" s="82"/>
    </row>
    <row r="39" spans="1:7" s="3" customFormat="1" ht="12.75" customHeight="1" x14ac:dyDescent="0.15">
      <c r="A39" s="71" t="s">
        <v>12</v>
      </c>
      <c r="B39" s="72"/>
      <c r="C39" s="72"/>
      <c r="D39" s="72"/>
      <c r="E39" s="72"/>
      <c r="F39" s="72"/>
      <c r="G39" s="72"/>
    </row>
    <row r="40" spans="1:7" s="3" customFormat="1" ht="120.75" customHeight="1" x14ac:dyDescent="0.15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showZeros="0" tabSelected="1" zoomScaleNormal="100" workbookViewId="0">
      <selection activeCell="E30" sqref="E30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7.28515625" customWidth="1"/>
    <col min="5" max="5" width="6.42578125" customWidth="1"/>
    <col min="6" max="6" width="7.7109375" customWidth="1"/>
    <col min="7" max="7" width="6.7109375" customWidth="1"/>
    <col min="8" max="8" width="12.140625" customWidth="1"/>
    <col min="9" max="9" width="14.28515625" customWidth="1"/>
    <col min="10" max="10" width="9.7109375" customWidth="1"/>
  </cols>
  <sheetData>
    <row r="1" spans="1:11" s="3" customFormat="1" ht="28.5" customHeight="1" x14ac:dyDescent="0.2">
      <c r="A1" s="126">
        <v>36105</v>
      </c>
      <c r="B1" s="126"/>
      <c r="F1" s="128" t="s">
        <v>15</v>
      </c>
      <c r="G1" s="51"/>
      <c r="H1" s="127" t="str">
        <f>REPT(Vorderseite!C13,1)</f>
        <v/>
      </c>
      <c r="I1" s="127"/>
      <c r="J1" s="127"/>
    </row>
    <row r="2" spans="1:11" s="3" customFormat="1" ht="12.75" customHeight="1" x14ac:dyDescent="0.15"/>
    <row r="3" spans="1:11" s="3" customFormat="1" ht="9" customHeight="1" x14ac:dyDescent="0.15">
      <c r="A3" s="103" t="s">
        <v>48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1" s="3" customFormat="1" ht="16.5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1" s="3" customFormat="1" ht="30" customHeight="1" x14ac:dyDescent="0.15">
      <c r="A5" s="90" t="s">
        <v>5</v>
      </c>
      <c r="B5" s="91"/>
      <c r="C5" s="91"/>
      <c r="D5" s="92"/>
      <c r="E5" s="41" t="s">
        <v>41</v>
      </c>
      <c r="F5" s="41" t="s">
        <v>32</v>
      </c>
      <c r="G5" s="41" t="s">
        <v>35</v>
      </c>
      <c r="H5" s="90" t="s">
        <v>7</v>
      </c>
      <c r="I5" s="91"/>
      <c r="J5" s="92"/>
    </row>
    <row r="6" spans="1:11" s="3" customFormat="1" ht="33.75" customHeight="1" x14ac:dyDescent="0.15">
      <c r="A6" s="43" t="s">
        <v>6</v>
      </c>
      <c r="B6" s="109" t="s">
        <v>55</v>
      </c>
      <c r="C6" s="110"/>
      <c r="D6" s="111"/>
      <c r="E6" s="35"/>
      <c r="F6" s="30">
        <v>4</v>
      </c>
      <c r="G6" s="28">
        <f>(ROUND((SUM(E6))*2,0)/2)*4</f>
        <v>0</v>
      </c>
      <c r="H6" s="112"/>
      <c r="I6" s="113"/>
      <c r="J6" s="114"/>
      <c r="K6" s="44">
        <v>1</v>
      </c>
    </row>
    <row r="7" spans="1:11" s="3" customFormat="1" ht="37.5" customHeight="1" thickBot="1" x14ac:dyDescent="0.2">
      <c r="A7" s="43" t="s">
        <v>8</v>
      </c>
      <c r="B7" s="119" t="s">
        <v>52</v>
      </c>
      <c r="C7" s="120"/>
      <c r="D7" s="121"/>
      <c r="E7" s="35"/>
      <c r="F7" s="30">
        <v>1</v>
      </c>
      <c r="G7" s="28">
        <f>(ROUND((SUM(E7))*2,0)/2)</f>
        <v>0</v>
      </c>
      <c r="H7" s="112"/>
      <c r="I7" s="113"/>
      <c r="J7" s="114"/>
      <c r="K7" s="44">
        <v>1.5</v>
      </c>
    </row>
    <row r="8" spans="1:11" s="3" customFormat="1" ht="28.5" customHeight="1" thickTop="1" thickBot="1" x14ac:dyDescent="0.2">
      <c r="A8" s="23"/>
      <c r="B8" s="9"/>
      <c r="C8" s="23"/>
      <c r="D8" s="26" t="s">
        <v>17</v>
      </c>
      <c r="E8" s="26"/>
      <c r="F8" s="29" t="s">
        <v>18</v>
      </c>
      <c r="G8" s="25">
        <f>ROUND(SUM(G6:G7),2)</f>
        <v>0</v>
      </c>
      <c r="H8" s="124" t="s">
        <v>49</v>
      </c>
      <c r="I8" s="125"/>
      <c r="J8" s="24">
        <f>ROUND(SUM(G8)/5,1)</f>
        <v>0</v>
      </c>
      <c r="K8" s="44">
        <v>2</v>
      </c>
    </row>
    <row r="9" spans="1:11" s="3" customFormat="1" ht="6" customHeight="1" thickTop="1" x14ac:dyDescent="0.15">
      <c r="K9" s="44">
        <v>2.5</v>
      </c>
    </row>
    <row r="10" spans="1:11" s="3" customFormat="1" ht="9" customHeight="1" x14ac:dyDescent="0.15">
      <c r="A10" s="103" t="s">
        <v>50</v>
      </c>
      <c r="B10" s="103"/>
      <c r="C10" s="103"/>
      <c r="D10" s="103"/>
      <c r="E10" s="103"/>
      <c r="F10" s="103"/>
      <c r="G10" s="103"/>
      <c r="H10" s="103"/>
      <c r="I10" s="103"/>
      <c r="J10" s="104"/>
      <c r="K10" s="44">
        <v>3</v>
      </c>
    </row>
    <row r="11" spans="1:11" s="3" customFormat="1" ht="16.5" customHeight="1" x14ac:dyDescent="0.15">
      <c r="A11" s="103"/>
      <c r="B11" s="103"/>
      <c r="C11" s="103"/>
      <c r="D11" s="103"/>
      <c r="E11" s="103"/>
      <c r="F11" s="103"/>
      <c r="G11" s="103"/>
      <c r="H11" s="103"/>
      <c r="I11" s="103"/>
      <c r="J11" s="104"/>
      <c r="K11" s="44">
        <v>3.5</v>
      </c>
    </row>
    <row r="12" spans="1:11" s="3" customFormat="1" ht="30" customHeight="1" x14ac:dyDescent="0.15">
      <c r="A12" s="90" t="s">
        <v>5</v>
      </c>
      <c r="B12" s="91"/>
      <c r="C12" s="91"/>
      <c r="D12" s="92"/>
      <c r="E12" s="41" t="s">
        <v>41</v>
      </c>
      <c r="F12" s="41" t="s">
        <v>32</v>
      </c>
      <c r="G12" s="41" t="s">
        <v>35</v>
      </c>
      <c r="H12" s="90" t="s">
        <v>7</v>
      </c>
      <c r="I12" s="91"/>
      <c r="J12" s="92"/>
      <c r="K12" s="44">
        <v>4</v>
      </c>
    </row>
    <row r="13" spans="1:11" s="3" customFormat="1" ht="30" customHeight="1" x14ac:dyDescent="0.15">
      <c r="A13" s="43" t="s">
        <v>6</v>
      </c>
      <c r="B13" s="109" t="s">
        <v>55</v>
      </c>
      <c r="C13" s="110"/>
      <c r="D13" s="111"/>
      <c r="E13" s="35"/>
      <c r="F13" s="30">
        <v>4</v>
      </c>
      <c r="G13" s="28">
        <f>(ROUND((SUM(E13))*2,0)/2)*4</f>
        <v>0</v>
      </c>
      <c r="H13" s="112"/>
      <c r="I13" s="113"/>
      <c r="J13" s="114"/>
      <c r="K13" s="44">
        <v>4.5</v>
      </c>
    </row>
    <row r="14" spans="1:11" s="3" customFormat="1" ht="30" customHeight="1" x14ac:dyDescent="0.15">
      <c r="A14" s="43" t="s">
        <v>8</v>
      </c>
      <c r="B14" s="109" t="s">
        <v>53</v>
      </c>
      <c r="C14" s="110"/>
      <c r="D14" s="111"/>
      <c r="E14" s="35"/>
      <c r="F14" s="30">
        <v>2</v>
      </c>
      <c r="G14" s="28">
        <f>(ROUND((SUM(E14))*2,0)/2)*2</f>
        <v>0</v>
      </c>
      <c r="H14" s="112"/>
      <c r="I14" s="113"/>
      <c r="J14" s="114"/>
      <c r="K14" s="44">
        <v>5</v>
      </c>
    </row>
    <row r="15" spans="1:11" s="3" customFormat="1" ht="37.5" customHeight="1" thickBot="1" x14ac:dyDescent="0.2">
      <c r="A15" s="27" t="s">
        <v>9</v>
      </c>
      <c r="B15" s="119" t="s">
        <v>54</v>
      </c>
      <c r="C15" s="120"/>
      <c r="D15" s="121"/>
      <c r="E15" s="35"/>
      <c r="F15" s="30">
        <v>1</v>
      </c>
      <c r="G15" s="28">
        <f>(ROUND((SUM(E15))*2,0)/2)</f>
        <v>0</v>
      </c>
      <c r="H15" s="96"/>
      <c r="I15" s="97"/>
      <c r="J15" s="98"/>
      <c r="K15" s="44">
        <v>5.5</v>
      </c>
    </row>
    <row r="16" spans="1:11" s="3" customFormat="1" ht="28.5" customHeight="1" thickTop="1" thickBot="1" x14ac:dyDescent="0.2">
      <c r="A16" s="23"/>
      <c r="B16" s="9"/>
      <c r="C16" s="23"/>
      <c r="D16" s="26" t="s">
        <v>17</v>
      </c>
      <c r="E16" s="26"/>
      <c r="F16" s="29" t="s">
        <v>18</v>
      </c>
      <c r="G16" s="25">
        <f>ROUND(SUM(G13:G15),2)</f>
        <v>0</v>
      </c>
      <c r="H16" s="124" t="s">
        <v>57</v>
      </c>
      <c r="I16" s="125"/>
      <c r="J16" s="24">
        <f>ROUND(SUM(G16)/7,1)</f>
        <v>0</v>
      </c>
      <c r="K16" s="44">
        <v>6</v>
      </c>
    </row>
    <row r="17" spans="1:10" s="3" customFormat="1" ht="4.5" customHeight="1" thickTop="1" x14ac:dyDescent="0.15"/>
    <row r="18" spans="1:10" s="5" customFormat="1" ht="12" x14ac:dyDescent="0.2">
      <c r="A18" s="103" t="s">
        <v>56</v>
      </c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10" s="3" customFormat="1" ht="20.25" customHeight="1" x14ac:dyDescent="0.15">
      <c r="A19" s="90"/>
      <c r="B19" s="117"/>
      <c r="C19" s="117"/>
      <c r="D19" s="118"/>
      <c r="E19" s="115" t="s">
        <v>42</v>
      </c>
      <c r="F19" s="116"/>
      <c r="G19" s="91" t="s">
        <v>7</v>
      </c>
      <c r="H19" s="117"/>
      <c r="I19" s="117"/>
      <c r="J19" s="118"/>
    </row>
    <row r="20" spans="1:10" s="3" customFormat="1" ht="29.25" customHeight="1" x14ac:dyDescent="0.2">
      <c r="A20" s="27" t="s">
        <v>19</v>
      </c>
      <c r="B20" s="83" t="s">
        <v>37</v>
      </c>
      <c r="C20" s="83"/>
      <c r="D20" s="84"/>
      <c r="E20" s="85"/>
      <c r="F20" s="86"/>
      <c r="G20" s="87"/>
      <c r="H20" s="88"/>
      <c r="I20" s="88"/>
      <c r="J20" s="88"/>
    </row>
    <row r="21" spans="1:10" s="3" customFormat="1" ht="29.25" customHeight="1" thickBot="1" x14ac:dyDescent="0.25">
      <c r="A21" s="27" t="s">
        <v>20</v>
      </c>
      <c r="B21" s="83" t="s">
        <v>36</v>
      </c>
      <c r="C21" s="83"/>
      <c r="D21" s="84"/>
      <c r="E21" s="85"/>
      <c r="F21" s="86"/>
      <c r="G21" s="87"/>
      <c r="H21" s="88"/>
      <c r="I21" s="88"/>
      <c r="J21" s="89"/>
    </row>
    <row r="22" spans="1:10" s="3" customFormat="1" ht="28.5" customHeight="1" thickTop="1" thickBot="1" x14ac:dyDescent="0.25">
      <c r="A22" s="6"/>
      <c r="B22" s="7"/>
      <c r="C22" s="7"/>
      <c r="D22" s="29" t="s">
        <v>18</v>
      </c>
      <c r="E22" s="99">
        <f>ROUND(SUM(E20:F21),2)</f>
        <v>0</v>
      </c>
      <c r="F22" s="100"/>
      <c r="G22" s="12"/>
      <c r="H22" s="101" t="s">
        <v>58</v>
      </c>
      <c r="I22" s="102"/>
      <c r="J22" s="31">
        <f>ROUND(SUM(E22/2),1)</f>
        <v>0</v>
      </c>
    </row>
    <row r="23" spans="1:10" s="3" customFormat="1" ht="12" customHeight="1" thickTop="1" x14ac:dyDescent="0.15">
      <c r="A23" s="4"/>
      <c r="G23" s="8"/>
    </row>
    <row r="24" spans="1:10" s="5" customFormat="1" ht="12" x14ac:dyDescent="0.2">
      <c r="A24" s="122" t="s">
        <v>24</v>
      </c>
      <c r="B24" s="122"/>
      <c r="C24" s="122"/>
      <c r="D24" s="122"/>
      <c r="E24" s="122"/>
      <c r="F24" s="122"/>
      <c r="G24" s="122"/>
      <c r="H24" s="122"/>
      <c r="I24" s="122"/>
      <c r="J24" s="123"/>
    </row>
    <row r="25" spans="1:10" s="3" customFormat="1" ht="2.25" customHeight="1" x14ac:dyDescent="0.15">
      <c r="A25" s="4"/>
      <c r="G25" s="8"/>
    </row>
    <row r="26" spans="1:10" s="3" customFormat="1" ht="30" customHeight="1" x14ac:dyDescent="0.15">
      <c r="A26" s="90"/>
      <c r="B26" s="91"/>
      <c r="C26" s="91"/>
      <c r="D26" s="92"/>
      <c r="E26" s="41" t="s">
        <v>34</v>
      </c>
      <c r="F26" s="41" t="s">
        <v>59</v>
      </c>
      <c r="G26" s="41" t="s">
        <v>35</v>
      </c>
      <c r="H26" s="90" t="s">
        <v>7</v>
      </c>
      <c r="I26" s="91"/>
      <c r="J26" s="92"/>
    </row>
    <row r="27" spans="1:10" s="3" customFormat="1" ht="28.5" customHeight="1" x14ac:dyDescent="0.15">
      <c r="A27" s="27" t="s">
        <v>19</v>
      </c>
      <c r="B27" s="83" t="s">
        <v>38</v>
      </c>
      <c r="C27" s="83"/>
      <c r="D27" s="83"/>
      <c r="E27" s="28">
        <f>SUM(J8)</f>
        <v>0</v>
      </c>
      <c r="F27" s="45">
        <v>0.4</v>
      </c>
      <c r="G27" s="25">
        <f>ROUND(SUM(E27*F27)*100,2)</f>
        <v>0</v>
      </c>
      <c r="H27" s="87"/>
      <c r="I27" s="88"/>
      <c r="J27" s="88"/>
    </row>
    <row r="28" spans="1:10" s="3" customFormat="1" ht="28.5" customHeight="1" x14ac:dyDescent="0.15">
      <c r="A28" s="27" t="s">
        <v>20</v>
      </c>
      <c r="B28" s="84" t="s">
        <v>39</v>
      </c>
      <c r="C28" s="94"/>
      <c r="D28" s="95"/>
      <c r="E28" s="28">
        <f>SUM(J16)</f>
        <v>0</v>
      </c>
      <c r="F28" s="45">
        <v>0.2</v>
      </c>
      <c r="G28" s="25">
        <f>ROUND(SUM(E28*F28)*100,2)</f>
        <v>0</v>
      </c>
      <c r="H28" s="87"/>
      <c r="I28" s="88"/>
      <c r="J28" s="88"/>
    </row>
    <row r="29" spans="1:10" s="3" customFormat="1" ht="28.5" customHeight="1" x14ac:dyDescent="0.15">
      <c r="A29" s="27" t="s">
        <v>21</v>
      </c>
      <c r="B29" s="108" t="s">
        <v>43</v>
      </c>
      <c r="C29" s="108"/>
      <c r="D29" s="108"/>
      <c r="E29" s="28">
        <f>SUM(J22)</f>
        <v>0</v>
      </c>
      <c r="F29" s="45">
        <v>0.2</v>
      </c>
      <c r="G29" s="25">
        <f>ROUND(SUM(E29*F29)*100,2)</f>
        <v>0</v>
      </c>
      <c r="H29" s="87"/>
      <c r="I29" s="88"/>
      <c r="J29" s="88"/>
    </row>
    <row r="30" spans="1:10" s="3" customFormat="1" ht="28.5" customHeight="1" thickBot="1" x14ac:dyDescent="0.2">
      <c r="A30" s="27" t="s">
        <v>22</v>
      </c>
      <c r="B30" s="84" t="s">
        <v>40</v>
      </c>
      <c r="C30" s="94"/>
      <c r="D30" s="94"/>
      <c r="E30" s="38"/>
      <c r="F30" s="45">
        <v>0.2</v>
      </c>
      <c r="G30" s="25">
        <f>ROUND(SUM(E30*F30)*100,2)</f>
        <v>0</v>
      </c>
      <c r="H30" s="87"/>
      <c r="I30" s="88"/>
      <c r="J30" s="88"/>
    </row>
    <row r="31" spans="1:10" s="3" customFormat="1" ht="28.5" customHeight="1" thickTop="1" thickBot="1" x14ac:dyDescent="0.2">
      <c r="A31" s="6"/>
      <c r="B31" s="7"/>
      <c r="C31" s="7"/>
      <c r="D31" s="29"/>
      <c r="E31" s="36"/>
      <c r="F31" s="37" t="s">
        <v>18</v>
      </c>
      <c r="G31" s="25">
        <f>ROUND(SUM(G27:G30),2)</f>
        <v>0</v>
      </c>
      <c r="H31" s="12"/>
      <c r="I31" s="39" t="s">
        <v>60</v>
      </c>
      <c r="J31" s="21">
        <f>ROUND(SUM(G31)/100,1)</f>
        <v>0</v>
      </c>
    </row>
    <row r="32" spans="1:10" s="3" customFormat="1" ht="8.25" customHeight="1" thickTop="1" x14ac:dyDescent="0.15">
      <c r="A32" s="4"/>
      <c r="G32" s="20"/>
      <c r="H32" s="9"/>
      <c r="I32" s="9"/>
      <c r="J32" s="20"/>
    </row>
    <row r="33" spans="1:11" s="3" customFormat="1" ht="9.75" customHeight="1" x14ac:dyDescent="0.15">
      <c r="A33" s="4" t="s">
        <v>14</v>
      </c>
      <c r="G33" s="20"/>
      <c r="H33" s="9"/>
      <c r="I33" s="9"/>
      <c r="J33" s="20"/>
    </row>
    <row r="34" spans="1:11" s="3" customFormat="1" ht="9.75" customHeight="1" x14ac:dyDescent="0.15">
      <c r="A34" s="40" t="s">
        <v>33</v>
      </c>
      <c r="B34" s="40"/>
      <c r="C34" s="40"/>
      <c r="D34" s="40"/>
      <c r="E34" s="40"/>
      <c r="F34" s="40"/>
      <c r="G34" s="20"/>
      <c r="H34" s="9"/>
      <c r="I34" s="9"/>
      <c r="J34" s="20"/>
    </row>
    <row r="35" spans="1:11" s="3" customFormat="1" ht="12" customHeight="1" x14ac:dyDescent="0.15">
      <c r="A35" s="4"/>
      <c r="G35" s="8"/>
    </row>
    <row r="36" spans="1:11" s="3" customFormat="1" ht="36.75" customHeight="1" x14ac:dyDescent="0.15">
      <c r="A36" s="65" t="s">
        <v>51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1" s="3" customFormat="1" ht="3" customHeight="1" x14ac:dyDescent="0.15">
      <c r="A37" s="4"/>
      <c r="G37" s="8"/>
    </row>
    <row r="38" spans="1:11" s="5" customFormat="1" ht="11.25" customHeight="1" x14ac:dyDescent="0.2">
      <c r="A38" s="107" t="s">
        <v>11</v>
      </c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1" s="3" customFormat="1" ht="6.75" customHeight="1" x14ac:dyDescent="0.15">
      <c r="A39" s="4"/>
      <c r="G39" s="8"/>
    </row>
    <row r="40" spans="1:11" s="3" customFormat="1" ht="9" customHeight="1" x14ac:dyDescent="0.15">
      <c r="A40" s="93" t="s">
        <v>31</v>
      </c>
      <c r="B40" s="93"/>
      <c r="C40" s="93"/>
      <c r="D40" s="93"/>
      <c r="E40" s="32"/>
      <c r="F40" s="32"/>
      <c r="G40" s="33"/>
      <c r="H40" s="79" t="s">
        <v>10</v>
      </c>
      <c r="I40" s="79"/>
      <c r="J40" s="79"/>
    </row>
    <row r="41" spans="1:11" s="3" customFormat="1" ht="9" x14ac:dyDescent="0.15">
      <c r="A41" s="93"/>
      <c r="B41" s="93"/>
      <c r="C41" s="93"/>
      <c r="D41" s="93"/>
      <c r="E41" s="32"/>
      <c r="F41" s="32"/>
      <c r="G41" s="33"/>
      <c r="H41" s="79"/>
      <c r="I41" s="79"/>
      <c r="J41" s="79"/>
    </row>
    <row r="42" spans="1:11" s="3" customFormat="1" ht="39.75" customHeight="1" x14ac:dyDescent="0.2">
      <c r="A42" s="105"/>
      <c r="B42" s="105"/>
      <c r="C42" s="105"/>
      <c r="D42" s="105"/>
      <c r="E42" s="34"/>
      <c r="F42" s="34"/>
      <c r="G42" s="33"/>
      <c r="H42" s="106"/>
      <c r="I42" s="106"/>
      <c r="J42" s="106"/>
    </row>
    <row r="43" spans="1:11" s="3" customFormat="1" ht="9" x14ac:dyDescent="0.15">
      <c r="A43" s="4"/>
      <c r="G43" s="33"/>
      <c r="H43" s="33"/>
      <c r="I43" s="33"/>
      <c r="J43" s="33"/>
      <c r="K43" s="33"/>
    </row>
    <row r="44" spans="1:11" s="3" customFormat="1" ht="9" x14ac:dyDescent="0.15">
      <c r="A44" s="4"/>
      <c r="G44" s="33"/>
      <c r="H44" s="33"/>
      <c r="I44" s="33"/>
      <c r="J44" s="33"/>
      <c r="K44" s="33"/>
    </row>
    <row r="45" spans="1:11" s="3" customFormat="1" ht="9" x14ac:dyDescent="0.15">
      <c r="A45" s="4"/>
      <c r="G45" s="33"/>
      <c r="H45" s="33"/>
      <c r="I45" s="33"/>
      <c r="J45" s="33"/>
      <c r="K45" s="33"/>
    </row>
    <row r="46" spans="1:11" s="3" customFormat="1" ht="9" x14ac:dyDescent="0.15">
      <c r="A46" s="4"/>
      <c r="G46" s="33"/>
      <c r="H46" s="33"/>
      <c r="I46" s="33"/>
      <c r="J46" s="33"/>
      <c r="K46" s="33"/>
    </row>
    <row r="47" spans="1:11" s="3" customFormat="1" ht="9" x14ac:dyDescent="0.15">
      <c r="A47" s="4"/>
      <c r="G47" s="33"/>
      <c r="H47" s="33"/>
      <c r="I47" s="33"/>
      <c r="J47" s="33"/>
      <c r="K47" s="33"/>
    </row>
    <row r="48" spans="1:11" s="3" customFormat="1" ht="9" x14ac:dyDescent="0.15">
      <c r="A48" s="4"/>
      <c r="G48" s="33"/>
      <c r="H48" s="33"/>
      <c r="I48" s="33"/>
      <c r="J48" s="33"/>
      <c r="K48" s="33"/>
    </row>
    <row r="49" spans="1:11" s="3" customFormat="1" ht="9" x14ac:dyDescent="0.15">
      <c r="A49" s="4"/>
      <c r="G49" s="33"/>
      <c r="H49" s="33"/>
      <c r="I49" s="33"/>
      <c r="J49" s="33"/>
      <c r="K49" s="33"/>
    </row>
    <row r="50" spans="1:11" s="3" customFormat="1" ht="9" x14ac:dyDescent="0.15">
      <c r="A50" s="4"/>
      <c r="G50" s="33"/>
      <c r="H50" s="33"/>
      <c r="I50" s="33"/>
      <c r="J50" s="33"/>
      <c r="K50" s="33"/>
    </row>
    <row r="51" spans="1:11" s="3" customFormat="1" ht="9" x14ac:dyDescent="0.15">
      <c r="A51" s="4"/>
      <c r="G51" s="33"/>
      <c r="H51" s="33"/>
      <c r="I51" s="33"/>
      <c r="J51" s="33"/>
      <c r="K51" s="33"/>
    </row>
    <row r="52" spans="1:11" s="3" customFormat="1" ht="9" x14ac:dyDescent="0.15">
      <c r="A52" s="4"/>
      <c r="G52" s="33"/>
      <c r="H52" s="33"/>
      <c r="I52" s="33"/>
      <c r="J52" s="33"/>
      <c r="K52" s="33"/>
    </row>
    <row r="53" spans="1:11" s="3" customFormat="1" ht="9" x14ac:dyDescent="0.15">
      <c r="A53" s="4"/>
      <c r="G53" s="33"/>
      <c r="H53" s="33"/>
      <c r="I53" s="33"/>
      <c r="J53" s="33"/>
      <c r="K53" s="33"/>
    </row>
    <row r="54" spans="1:11" s="3" customFormat="1" ht="9" x14ac:dyDescent="0.15">
      <c r="A54" s="4"/>
      <c r="G54" s="33"/>
      <c r="H54" s="33"/>
      <c r="I54" s="33"/>
      <c r="J54" s="33"/>
      <c r="K54" s="33"/>
    </row>
    <row r="55" spans="1:11" s="3" customFormat="1" ht="9" x14ac:dyDescent="0.15">
      <c r="A55" s="4"/>
      <c r="G55" s="33"/>
      <c r="H55" s="33"/>
      <c r="I55" s="33"/>
      <c r="J55" s="33"/>
      <c r="K55" s="33"/>
    </row>
    <row r="56" spans="1:11" s="3" customFormat="1" ht="9" x14ac:dyDescent="0.15">
      <c r="A56" s="4"/>
    </row>
    <row r="57" spans="1:11" s="3" customFormat="1" ht="9" x14ac:dyDescent="0.15">
      <c r="A57" s="4"/>
    </row>
    <row r="58" spans="1:11" s="3" customFormat="1" ht="9" x14ac:dyDescent="0.15">
      <c r="A58" s="4"/>
    </row>
    <row r="59" spans="1:11" s="3" customFormat="1" ht="9" x14ac:dyDescent="0.15">
      <c r="A59" s="4"/>
    </row>
    <row r="60" spans="1:11" s="3" customFormat="1" ht="9" x14ac:dyDescent="0.15">
      <c r="A60" s="4"/>
    </row>
    <row r="61" spans="1:11" s="3" customFormat="1" ht="9" x14ac:dyDescent="0.15">
      <c r="A61" s="4"/>
    </row>
    <row r="62" spans="1:11" s="3" customFormat="1" ht="9" x14ac:dyDescent="0.15">
      <c r="A62" s="4"/>
    </row>
    <row r="63" spans="1:11" s="3" customFormat="1" ht="9" x14ac:dyDescent="0.15">
      <c r="A63" s="4"/>
    </row>
    <row r="64" spans="1:1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/>
    <row r="67" spans="1:1" s="3" customFormat="1" ht="9" x14ac:dyDescent="0.15"/>
    <row r="68" spans="1:1" s="3" customFormat="1" ht="9" x14ac:dyDescent="0.15"/>
    <row r="69" spans="1:1" s="3" customFormat="1" ht="9" x14ac:dyDescent="0.15"/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</sheetData>
  <sheetProtection password="CF73" sheet="1"/>
  <mergeCells count="50"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B27:D27"/>
    <mergeCell ref="A24:J24"/>
    <mergeCell ref="H7:J7"/>
    <mergeCell ref="H8:I8"/>
    <mergeCell ref="G19:J19"/>
    <mergeCell ref="H26:J26"/>
    <mergeCell ref="H16:I16"/>
    <mergeCell ref="A10:J11"/>
    <mergeCell ref="A12:D12"/>
    <mergeCell ref="H12:J12"/>
    <mergeCell ref="B13:D13"/>
    <mergeCell ref="H13:J13"/>
    <mergeCell ref="E19:F19"/>
    <mergeCell ref="A19:D19"/>
    <mergeCell ref="B14:D14"/>
    <mergeCell ref="H14:J14"/>
    <mergeCell ref="B15:D15"/>
    <mergeCell ref="H15:J15"/>
    <mergeCell ref="B21:D21"/>
    <mergeCell ref="E22:F22"/>
    <mergeCell ref="H22:I22"/>
    <mergeCell ref="A18:J18"/>
    <mergeCell ref="A42:D42"/>
    <mergeCell ref="H42:J42"/>
    <mergeCell ref="A38:J38"/>
    <mergeCell ref="B30:D30"/>
    <mergeCell ref="B29:D29"/>
    <mergeCell ref="A40:D41"/>
    <mergeCell ref="A36:J36"/>
    <mergeCell ref="H40:J41"/>
    <mergeCell ref="H29:J29"/>
    <mergeCell ref="H30:J30"/>
    <mergeCell ref="B28:D28"/>
    <mergeCell ref="H28:J28"/>
    <mergeCell ref="B20:D20"/>
    <mergeCell ref="E20:F20"/>
    <mergeCell ref="G21:J21"/>
    <mergeCell ref="G20:J20"/>
    <mergeCell ref="E21:F21"/>
    <mergeCell ref="H27:J27"/>
    <mergeCell ref="A26:D2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E6:E7 E13:E15 E20:F21">
      <formula1>$K$6:$K$16</formula1>
    </dataValidation>
  </dataValidations>
  <pageMargins left="0.39370078740157483" right="0.39370078740157483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2011-10-18T11:59:34Z</cp:lastPrinted>
  <dcterms:created xsi:type="dcterms:W3CDTF">2006-01-30T14:36:36Z</dcterms:created>
  <dcterms:modified xsi:type="dcterms:W3CDTF">2024-03-21T12:37:41Z</dcterms:modified>
</cp:coreProperties>
</file>